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13_ncr:1_{E51F716C-2944-8C4D-8E4B-7587F9715FC6}" xr6:coauthVersionLast="46" xr6:coauthVersionMax="46" xr10:uidLastSave="{00000000-0000-0000-0000-000000000000}"/>
  <bookViews>
    <workbookView xWindow="8280" yWindow="540" windowWidth="25600" windowHeight="14560" xr2:uid="{A83C693E-1E91-0440-82B5-6049C52923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C19" i="1"/>
  <c r="D17" i="1"/>
  <c r="D16" i="1"/>
  <c r="D15" i="1"/>
  <c r="D14" i="1"/>
  <c r="D13" i="1"/>
  <c r="D12" i="1"/>
  <c r="D22" i="1" s="1"/>
  <c r="D28" i="1" s="1"/>
  <c r="D36" i="1" l="1"/>
  <c r="D19" i="1"/>
  <c r="D37" i="1" s="1"/>
  <c r="C20" i="1"/>
</calcChain>
</file>

<file path=xl/sharedStrings.xml><?xml version="1.0" encoding="utf-8"?>
<sst xmlns="http://schemas.openxmlformats.org/spreadsheetml/2006/main" count="51" uniqueCount="49">
  <si>
    <t>Name of the employee</t>
  </si>
  <si>
    <t>Employee ID</t>
  </si>
  <si>
    <t>Joining Date</t>
  </si>
  <si>
    <t>Date of Resignation</t>
  </si>
  <si>
    <t>Date of Leaving</t>
  </si>
  <si>
    <t>Designation</t>
  </si>
  <si>
    <t>Total Payable</t>
  </si>
  <si>
    <t>Deparment</t>
  </si>
  <si>
    <t>Salary particulars</t>
  </si>
  <si>
    <t>Company Name</t>
  </si>
  <si>
    <t>Address</t>
  </si>
  <si>
    <t>Less Deductions (-)</t>
  </si>
  <si>
    <t>Verified By</t>
  </si>
  <si>
    <t>Approved By</t>
  </si>
  <si>
    <t>PreparedBy</t>
  </si>
  <si>
    <t>Total Deductions</t>
  </si>
  <si>
    <t>Declaration</t>
  </si>
  <si>
    <t>I ______________, received full and final settlement of my account with the ocmpany and confirm that nothing is due from company</t>
  </si>
  <si>
    <t>Signature:</t>
  </si>
  <si>
    <t>Date:</t>
  </si>
  <si>
    <t>Basic Salary</t>
  </si>
  <si>
    <t>HRA</t>
  </si>
  <si>
    <t>Conveyance Allowance</t>
  </si>
  <si>
    <t>Medical Allowances</t>
  </si>
  <si>
    <t>Special allowances</t>
  </si>
  <si>
    <t>F&amp;F Date</t>
  </si>
  <si>
    <t>Total Day in the month</t>
  </si>
  <si>
    <t>Paid days</t>
  </si>
  <si>
    <t>Actual</t>
  </si>
  <si>
    <t>Earned</t>
  </si>
  <si>
    <t>Total</t>
  </si>
  <si>
    <t>others</t>
  </si>
  <si>
    <t>EPF</t>
  </si>
  <si>
    <t>Medical Insurance</t>
  </si>
  <si>
    <t>Professional Tax</t>
  </si>
  <si>
    <t>Salary advance</t>
  </si>
  <si>
    <t>Notice pay</t>
  </si>
  <si>
    <t>Others</t>
  </si>
  <si>
    <t>Other Eearnings</t>
  </si>
  <si>
    <t>Incentives if any</t>
  </si>
  <si>
    <t>Eligibility Period</t>
  </si>
  <si>
    <t>Leave encashment ( Days)</t>
  </si>
  <si>
    <t>Gratuity ( Years)</t>
  </si>
  <si>
    <t>Amount in Words</t>
  </si>
  <si>
    <t>Net Payable (Rs)</t>
  </si>
  <si>
    <t>For the month</t>
  </si>
  <si>
    <t>Fill data in this coloured cells</t>
  </si>
  <si>
    <t>Full &amp; Final Settlement Statement</t>
  </si>
  <si>
    <t>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</si>
</sst>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4"/>
      <color theme="1"/>
      <name val="Segoe UI"/>
      <family val="2"/>
    </font>
    <font>
      <sz val="12"/>
      <color theme="1"/>
      <name val="Segoe UI"/>
      <family val="2"/>
    </font>
    <font>
      <sz val="14"/>
      <color theme="1"/>
      <name val="Segoe UI"/>
      <family val="2"/>
    </font>
    <font>
      <u/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C678-20DD-EB41-86AF-CC8D4A913FC3}">
  <dimension ref="A1:I48"/>
  <sheetViews>
    <sheetView tabSelected="1" zoomScaleNormal="100" workbookViewId="0">
      <selection activeCell="G15" sqref="G15"/>
    </sheetView>
  </sheetViews>
  <sheetFormatPr baseColWidth="10" defaultRowHeight="18" x14ac:dyDescent="0.2"/>
  <cols>
    <col min="1" max="1" width="22" style="1" bestFit="1" customWidth="1"/>
    <col min="2" max="2" width="20.83203125" style="1" customWidth="1"/>
    <col min="3" max="3" width="19.1640625" style="1" customWidth="1"/>
    <col min="4" max="4" width="15.33203125" style="1" customWidth="1"/>
    <col min="5" max="16384" width="10.83203125" style="1"/>
  </cols>
  <sheetData>
    <row r="1" spans="1:9" ht="21" x14ac:dyDescent="0.2">
      <c r="A1" s="37" t="s">
        <v>47</v>
      </c>
      <c r="B1" s="37"/>
      <c r="C1" s="37"/>
      <c r="D1" s="37"/>
    </row>
    <row r="2" spans="1:9" ht="24" customHeight="1" x14ac:dyDescent="0.2">
      <c r="A2" s="34" t="s">
        <v>9</v>
      </c>
      <c r="B2" s="35"/>
      <c r="C2" s="35"/>
      <c r="D2" s="36"/>
    </row>
    <row r="3" spans="1:9" ht="24" customHeight="1" x14ac:dyDescent="0.2">
      <c r="A3" s="2" t="s">
        <v>10</v>
      </c>
      <c r="B3" s="2"/>
      <c r="C3" s="2"/>
      <c r="D3" s="2"/>
    </row>
    <row r="4" spans="1:9" s="3" customFormat="1" ht="21" x14ac:dyDescent="0.2">
      <c r="A4" s="2"/>
      <c r="B4" s="2"/>
      <c r="C4" s="2"/>
      <c r="D4" s="2"/>
    </row>
    <row r="5" spans="1:9" ht="18" customHeight="1" x14ac:dyDescent="0.2">
      <c r="A5" s="4" t="s">
        <v>0</v>
      </c>
      <c r="B5" s="38"/>
      <c r="C5" s="4" t="s">
        <v>25</v>
      </c>
      <c r="D5" s="38"/>
      <c r="F5" s="40"/>
      <c r="G5" s="41" t="s">
        <v>46</v>
      </c>
      <c r="H5" s="41"/>
      <c r="I5" s="41"/>
    </row>
    <row r="6" spans="1:9" ht="18" customHeight="1" x14ac:dyDescent="0.2">
      <c r="A6" s="1" t="s">
        <v>1</v>
      </c>
      <c r="B6" s="38"/>
      <c r="C6" s="4" t="s">
        <v>2</v>
      </c>
      <c r="D6" s="38"/>
    </row>
    <row r="7" spans="1:9" ht="18" customHeight="1" x14ac:dyDescent="0.2">
      <c r="A7" s="4" t="s">
        <v>5</v>
      </c>
      <c r="B7" s="38"/>
      <c r="C7" s="4" t="s">
        <v>3</v>
      </c>
      <c r="D7" s="38"/>
    </row>
    <row r="8" spans="1:9" ht="18" customHeight="1" x14ac:dyDescent="0.2">
      <c r="A8" s="4" t="s">
        <v>7</v>
      </c>
      <c r="B8" s="38"/>
      <c r="C8" s="4" t="s">
        <v>4</v>
      </c>
      <c r="D8" s="38"/>
      <c r="E8" s="5"/>
    </row>
    <row r="9" spans="1:9" ht="21" customHeight="1" x14ac:dyDescent="0.2">
      <c r="A9" s="19" t="s">
        <v>8</v>
      </c>
      <c r="B9" s="20"/>
      <c r="C9" s="11" t="s">
        <v>45</v>
      </c>
      <c r="D9" s="39"/>
    </row>
    <row r="10" spans="1:9" ht="21" customHeight="1" x14ac:dyDescent="0.2">
      <c r="A10" s="21" t="s">
        <v>26</v>
      </c>
      <c r="B10" s="32">
        <v>31</v>
      </c>
      <c r="C10" s="12" t="s">
        <v>27</v>
      </c>
      <c r="D10" s="32">
        <v>30</v>
      </c>
    </row>
    <row r="11" spans="1:9" ht="21" customHeight="1" x14ac:dyDescent="0.2">
      <c r="A11" s="25" t="s">
        <v>48</v>
      </c>
      <c r="B11" s="26"/>
      <c r="C11" s="12" t="s">
        <v>28</v>
      </c>
      <c r="D11" s="12" t="s">
        <v>29</v>
      </c>
    </row>
    <row r="12" spans="1:9" x14ac:dyDescent="0.2">
      <c r="A12" s="17" t="s">
        <v>20</v>
      </c>
      <c r="B12" s="17"/>
      <c r="C12" s="33">
        <v>15000</v>
      </c>
      <c r="D12" s="22">
        <f>(C12/B10)*D10</f>
        <v>14516.129032258064</v>
      </c>
    </row>
    <row r="13" spans="1:9" x14ac:dyDescent="0.2">
      <c r="A13" s="18" t="s">
        <v>21</v>
      </c>
      <c r="B13" s="18"/>
      <c r="C13" s="33">
        <v>6000</v>
      </c>
      <c r="D13" s="22">
        <f>(C13/B10)*D10</f>
        <v>5806.4516129032263</v>
      </c>
    </row>
    <row r="14" spans="1:9" x14ac:dyDescent="0.2">
      <c r="A14" s="18" t="s">
        <v>22</v>
      </c>
      <c r="B14" s="18"/>
      <c r="C14" s="33">
        <v>1600</v>
      </c>
      <c r="D14" s="22">
        <f>(C14/B10)*D10</f>
        <v>1548.3870967741934</v>
      </c>
    </row>
    <row r="15" spans="1:9" x14ac:dyDescent="0.2">
      <c r="A15" s="18" t="s">
        <v>23</v>
      </c>
      <c r="B15" s="18"/>
      <c r="C15" s="33">
        <v>1250</v>
      </c>
      <c r="D15" s="22">
        <f>(C15/B10)*D10</f>
        <v>1209.6774193548385</v>
      </c>
    </row>
    <row r="16" spans="1:9" x14ac:dyDescent="0.2">
      <c r="A16" s="18" t="s">
        <v>24</v>
      </c>
      <c r="B16" s="18"/>
      <c r="C16" s="33">
        <v>6150</v>
      </c>
      <c r="D16" s="22">
        <f>(C16/B10)*D10</f>
        <v>5951.6129032258059</v>
      </c>
    </row>
    <row r="17" spans="1:4" x14ac:dyDescent="0.2">
      <c r="A17" s="10" t="s">
        <v>31</v>
      </c>
      <c r="B17" s="10"/>
      <c r="C17" s="9"/>
      <c r="D17" s="9">
        <f>(C17/B10)*D10</f>
        <v>0</v>
      </c>
    </row>
    <row r="18" spans="1:4" ht="16" hidden="1" customHeight="1" x14ac:dyDescent="0.2">
      <c r="A18" s="8"/>
      <c r="B18" s="8"/>
      <c r="C18" s="4"/>
      <c r="D18" s="9"/>
    </row>
    <row r="19" spans="1:4" ht="16" customHeight="1" x14ac:dyDescent="0.2">
      <c r="A19" s="25" t="s">
        <v>30</v>
      </c>
      <c r="B19" s="26"/>
      <c r="C19" s="12">
        <f>SUM(C12:C17)</f>
        <v>30000</v>
      </c>
      <c r="D19" s="27">
        <f>SUM(D12:D17)</f>
        <v>29032.258064516129</v>
      </c>
    </row>
    <row r="20" spans="1:4" hidden="1" x14ac:dyDescent="0.2">
      <c r="A20" s="6" t="s">
        <v>6</v>
      </c>
      <c r="B20" s="6"/>
      <c r="C20" s="6">
        <f>ROUND(SUM(C12:D17),0)</f>
        <v>59032</v>
      </c>
      <c r="D20" s="6"/>
    </row>
    <row r="21" spans="1:4" ht="22" customHeight="1" x14ac:dyDescent="0.2">
      <c r="A21" s="6" t="s">
        <v>11</v>
      </c>
      <c r="B21" s="6"/>
      <c r="C21" s="6"/>
      <c r="D21" s="6"/>
    </row>
    <row r="22" spans="1:4" x14ac:dyDescent="0.2">
      <c r="A22" s="10" t="s">
        <v>32</v>
      </c>
      <c r="B22" s="10"/>
      <c r="C22" s="8"/>
      <c r="D22" s="22">
        <f>D12*12%</f>
        <v>1741.9354838709676</v>
      </c>
    </row>
    <row r="23" spans="1:4" x14ac:dyDescent="0.2">
      <c r="A23" s="10" t="s">
        <v>33</v>
      </c>
      <c r="B23" s="10"/>
      <c r="C23" s="8"/>
      <c r="D23" s="33">
        <v>500</v>
      </c>
    </row>
    <row r="24" spans="1:4" x14ac:dyDescent="0.2">
      <c r="A24" s="10" t="s">
        <v>34</v>
      </c>
      <c r="B24" s="10"/>
      <c r="C24" s="8"/>
      <c r="D24" s="33">
        <v>200</v>
      </c>
    </row>
    <row r="25" spans="1:4" x14ac:dyDescent="0.2">
      <c r="A25" s="10" t="s">
        <v>35</v>
      </c>
      <c r="B25" s="10"/>
      <c r="C25" s="8"/>
      <c r="D25" s="33"/>
    </row>
    <row r="26" spans="1:4" x14ac:dyDescent="0.2">
      <c r="A26" s="10" t="s">
        <v>36</v>
      </c>
      <c r="B26" s="10"/>
      <c r="C26" s="8"/>
      <c r="D26" s="33"/>
    </row>
    <row r="27" spans="1:4" x14ac:dyDescent="0.2">
      <c r="A27" s="23" t="s">
        <v>37</v>
      </c>
      <c r="B27" s="24"/>
      <c r="C27" s="8"/>
      <c r="D27" s="33"/>
    </row>
    <row r="28" spans="1:4" ht="21" customHeight="1" x14ac:dyDescent="0.2">
      <c r="A28" s="29" t="s">
        <v>15</v>
      </c>
      <c r="B28" s="29"/>
      <c r="C28" s="28"/>
      <c r="D28" s="27">
        <f>SUM(D22:D27)</f>
        <v>2441.9354838709678</v>
      </c>
    </row>
    <row r="29" spans="1:4" ht="16" hidden="1" customHeight="1" x14ac:dyDescent="0.2">
      <c r="A29" s="4"/>
      <c r="B29" s="4"/>
      <c r="C29" s="7"/>
      <c r="D29" s="7"/>
    </row>
    <row r="30" spans="1:4" x14ac:dyDescent="0.2">
      <c r="A30" s="19" t="s">
        <v>38</v>
      </c>
      <c r="B30" s="30"/>
      <c r="C30" s="30"/>
      <c r="D30" s="20"/>
    </row>
    <row r="31" spans="1:4" x14ac:dyDescent="0.2">
      <c r="A31" s="19"/>
      <c r="B31" s="30"/>
      <c r="C31" s="9" t="s">
        <v>40</v>
      </c>
      <c r="D31" s="12"/>
    </row>
    <row r="32" spans="1:4" x14ac:dyDescent="0.2">
      <c r="A32" s="23" t="s">
        <v>41</v>
      </c>
      <c r="B32" s="24"/>
      <c r="C32" s="33">
        <v>20</v>
      </c>
      <c r="D32" s="9">
        <f>(C12/30)*C32</f>
        <v>10000</v>
      </c>
    </row>
    <row r="33" spans="1:4" x14ac:dyDescent="0.2">
      <c r="A33" s="23" t="s">
        <v>42</v>
      </c>
      <c r="B33" s="24"/>
      <c r="C33" s="33">
        <v>5</v>
      </c>
      <c r="D33" s="22">
        <f>(C12/26)*15*C33</f>
        <v>43269.230769230773</v>
      </c>
    </row>
    <row r="34" spans="1:4" x14ac:dyDescent="0.2">
      <c r="A34" s="23" t="s">
        <v>39</v>
      </c>
      <c r="B34" s="24"/>
      <c r="C34" s="33"/>
      <c r="D34" s="9">
        <f>C34</f>
        <v>0</v>
      </c>
    </row>
    <row r="35" spans="1:4" x14ac:dyDescent="0.2">
      <c r="A35" s="23" t="s">
        <v>37</v>
      </c>
      <c r="B35" s="24"/>
      <c r="C35" s="32"/>
      <c r="D35" s="9">
        <f>C35</f>
        <v>0</v>
      </c>
    </row>
    <row r="36" spans="1:4" x14ac:dyDescent="0.2">
      <c r="A36" s="25" t="s">
        <v>30</v>
      </c>
      <c r="B36" s="26"/>
      <c r="C36" s="12"/>
      <c r="D36" s="27">
        <f>SUM(D32:D35)</f>
        <v>53269.230769230773</v>
      </c>
    </row>
    <row r="37" spans="1:4" x14ac:dyDescent="0.2">
      <c r="A37" s="25" t="s">
        <v>44</v>
      </c>
      <c r="B37" s="26"/>
      <c r="C37" s="12"/>
      <c r="D37" s="27">
        <f>(D19+D36)-D28</f>
        <v>79859.553349875932</v>
      </c>
    </row>
    <row r="38" spans="1:4" x14ac:dyDescent="0.2">
      <c r="A38" s="31" t="s">
        <v>43</v>
      </c>
      <c r="B38" s="30"/>
      <c r="C38" s="30"/>
      <c r="D38" s="20"/>
    </row>
    <row r="39" spans="1:4" x14ac:dyDescent="0.2">
      <c r="A39" s="7"/>
      <c r="B39" s="7"/>
      <c r="C39" s="7"/>
      <c r="D39" s="7"/>
    </row>
    <row r="40" spans="1:4" x14ac:dyDescent="0.2">
      <c r="A40" s="7"/>
      <c r="B40" s="7"/>
      <c r="C40" s="7"/>
      <c r="D40" s="7"/>
    </row>
    <row r="41" spans="1:4" x14ac:dyDescent="0.2">
      <c r="A41" s="11" t="s">
        <v>14</v>
      </c>
      <c r="B41" s="12" t="s">
        <v>12</v>
      </c>
      <c r="C41" s="6" t="s">
        <v>13</v>
      </c>
      <c r="D41" s="6"/>
    </row>
    <row r="43" spans="1:4" x14ac:dyDescent="0.2">
      <c r="A43" s="13" t="s">
        <v>16</v>
      </c>
      <c r="B43" s="13"/>
      <c r="C43" s="13"/>
      <c r="D43" s="13"/>
    </row>
    <row r="44" spans="1:4" x14ac:dyDescent="0.2">
      <c r="A44" s="14" t="s">
        <v>17</v>
      </c>
      <c r="B44" s="14"/>
      <c r="C44" s="14"/>
      <c r="D44" s="14"/>
    </row>
    <row r="45" spans="1:4" ht="19" customHeight="1" x14ac:dyDescent="0.2">
      <c r="A45" s="14"/>
      <c r="B45" s="14"/>
      <c r="C45" s="14"/>
      <c r="D45" s="14"/>
    </row>
    <row r="47" spans="1:4" x14ac:dyDescent="0.2">
      <c r="C47" s="1" t="s">
        <v>18</v>
      </c>
      <c r="D47" s="15"/>
    </row>
    <row r="48" spans="1:4" x14ac:dyDescent="0.2">
      <c r="C48" s="1" t="s">
        <v>19</v>
      </c>
      <c r="D48" s="16"/>
    </row>
  </sheetData>
  <mergeCells count="40">
    <mergeCell ref="B38:D38"/>
    <mergeCell ref="A9:B9"/>
    <mergeCell ref="G5:I5"/>
    <mergeCell ref="A1:D1"/>
    <mergeCell ref="A21:D21"/>
    <mergeCell ref="A2:D2"/>
    <mergeCell ref="A3:D3"/>
    <mergeCell ref="A12:B12"/>
    <mergeCell ref="A13:B13"/>
    <mergeCell ref="A14:B14"/>
    <mergeCell ref="A15:B15"/>
    <mergeCell ref="A11:B11"/>
    <mergeCell ref="A19:B19"/>
    <mergeCell ref="C41:D41"/>
    <mergeCell ref="A39:A40"/>
    <mergeCell ref="C39:D40"/>
    <mergeCell ref="A20:B20"/>
    <mergeCell ref="C20:D20"/>
    <mergeCell ref="A22:B22"/>
    <mergeCell ref="A23:B23"/>
    <mergeCell ref="A27:B27"/>
    <mergeCell ref="A30:D30"/>
    <mergeCell ref="A32:B32"/>
    <mergeCell ref="A33:B33"/>
    <mergeCell ref="A34:B34"/>
    <mergeCell ref="A35:B35"/>
    <mergeCell ref="A31:B31"/>
    <mergeCell ref="A36:B36"/>
    <mergeCell ref="A37:B37"/>
    <mergeCell ref="A16:B16"/>
    <mergeCell ref="A17:B17"/>
    <mergeCell ref="A44:D45"/>
    <mergeCell ref="A43:D43"/>
    <mergeCell ref="A4:D4"/>
    <mergeCell ref="A28:B28"/>
    <mergeCell ref="B39:B40"/>
    <mergeCell ref="C29:D29"/>
    <mergeCell ref="A24:B24"/>
    <mergeCell ref="A25:B25"/>
    <mergeCell ref="A26:B26"/>
  </mergeCells>
  <pageMargins left="0.7" right="0.7" top="0.75" bottom="0.75" header="0.3" footer="0.3"/>
  <pageSetup paperSize="9" scale="92" orientation="portrait" blackAndWhite="1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2021-01-25T18:09:30Z</cp:lastPrinted>
  <dcterms:created xsi:type="dcterms:W3CDTF">2021-01-25T17:18:02Z</dcterms:created>
  <dcterms:modified xsi:type="dcterms:W3CDTF">2021-01-27T16:04:47Z</dcterms:modified>
</cp:coreProperties>
</file>