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13_ncr:1_{19D51E95-7BC9-F642-B039-2C60035C53BE}" xr6:coauthVersionLast="47" xr6:coauthVersionMax="47" xr10:uidLastSave="{00000000-0000-0000-0000-000000000000}"/>
  <bookViews>
    <workbookView xWindow="160" yWindow="460" windowWidth="25440" windowHeight="14800" xr2:uid="{17DECBAB-9D24-F349-BF4E-92D0C4A962BB}"/>
  </bookViews>
  <sheets>
    <sheet name="Sheet1" sheetId="1" r:id="rId1"/>
    <sheet name="Salary Breakup When LOP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H4" i="3" s="1"/>
  <c r="B12" i="1"/>
  <c r="D12" i="1" s="1"/>
  <c r="D7" i="1"/>
  <c r="H3" i="3" l="1"/>
  <c r="K3" i="3" s="1"/>
  <c r="H5" i="3"/>
  <c r="H6" i="3"/>
  <c r="H7" i="3"/>
  <c r="B13" i="1"/>
  <c r="B16" i="1"/>
  <c r="H8" i="3" l="1"/>
  <c r="B17" i="1"/>
  <c r="K4" i="3" l="1"/>
  <c r="K8" i="3" s="1"/>
  <c r="J10" i="3" s="1"/>
  <c r="D13" i="1"/>
  <c r="D17" i="1" s="1"/>
  <c r="D18" i="1" s="1"/>
</calcChain>
</file>

<file path=xl/sharedStrings.xml><?xml version="1.0" encoding="utf-8"?>
<sst xmlns="http://schemas.openxmlformats.org/spreadsheetml/2006/main" count="57" uniqueCount="43">
  <si>
    <t>Employee Name</t>
  </si>
  <si>
    <t>Department,</t>
  </si>
  <si>
    <t>LOP Days</t>
  </si>
  <si>
    <t>Paid Days</t>
  </si>
  <si>
    <t>Bank Name</t>
  </si>
  <si>
    <t>Bank A/c No</t>
  </si>
  <si>
    <t>Earnings</t>
  </si>
  <si>
    <t>Deductions</t>
  </si>
  <si>
    <t>Basic Salary</t>
  </si>
  <si>
    <t>House Rent Allowances</t>
  </si>
  <si>
    <t>Conveyance Allowances</t>
  </si>
  <si>
    <t>Medical Allowances</t>
  </si>
  <si>
    <t>Special Allowances</t>
  </si>
  <si>
    <t>EPF</t>
  </si>
  <si>
    <t>Professional Tax</t>
  </si>
  <si>
    <t>Gross Salary</t>
  </si>
  <si>
    <t>Total Deductions</t>
  </si>
  <si>
    <t>Employer Signature</t>
  </si>
  <si>
    <t>Employee Signature</t>
  </si>
  <si>
    <t>Pay Slip</t>
  </si>
  <si>
    <t>Employee ID</t>
  </si>
  <si>
    <t>Net Pay</t>
  </si>
  <si>
    <t>Address of the Company</t>
  </si>
  <si>
    <t>COMPANY NAME</t>
  </si>
  <si>
    <t>UAN</t>
  </si>
  <si>
    <t>Total Working Days</t>
  </si>
  <si>
    <t>Designation</t>
  </si>
  <si>
    <t>Date of Joining</t>
  </si>
  <si>
    <t>Radah Kishore T</t>
  </si>
  <si>
    <t>Sales Executive</t>
  </si>
  <si>
    <t>Marketing</t>
  </si>
  <si>
    <t>SBI</t>
  </si>
  <si>
    <t>32145XXX123</t>
  </si>
  <si>
    <t>ESI</t>
  </si>
  <si>
    <t>10090XXX456</t>
  </si>
  <si>
    <t>LOPs</t>
  </si>
  <si>
    <t>Salary Break upf for 15000 Rs</t>
  </si>
  <si>
    <t>Salary Breakup When LOPs</t>
  </si>
  <si>
    <t>PF</t>
  </si>
  <si>
    <t>Total Days in a month</t>
  </si>
  <si>
    <t>Enter Total Days &amp; LOPs here</t>
  </si>
  <si>
    <t>Total Earnings</t>
  </si>
  <si>
    <t>Net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</si>
</sst>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0.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entury Gothic"/>
      <family val="1"/>
    </font>
    <font>
      <sz val="12"/>
      <color rgb="FF000000"/>
      <name val="Arial"/>
      <family val="2"/>
    </font>
    <font>
      <sz val="14"/>
      <color rgb="FFFF0000"/>
      <name val="Calibri"/>
      <family val="2"/>
      <scheme val="minor"/>
    </font>
    <font>
      <b/>
      <sz val="12"/>
      <color theme="0"/>
      <name val="Century Gothic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9" xfId="0" applyFont="1" applyBorder="1"/>
    <xf numFmtId="0" fontId="2" fillId="0" borderId="9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4" fontId="2" fillId="0" borderId="1" xfId="0" applyNumberFormat="1" applyFont="1" applyBorder="1" applyAlignment="1">
      <alignment horizontal="left"/>
    </xf>
    <xf numFmtId="0" fontId="2" fillId="0" borderId="10" xfId="0" applyFont="1" applyFill="1" applyBorder="1"/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7" fontId="4" fillId="0" borderId="7" xfId="0" applyNumberFormat="1" applyFont="1" applyBorder="1" applyAlignment="1">
      <alignment horizontal="left" vertical="center"/>
    </xf>
    <xf numFmtId="17" fontId="4" fillId="0" borderId="8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" fontId="5" fillId="0" borderId="0" xfId="0" applyNumberFormat="1" applyFont="1" applyBorder="1" applyAlignment="1">
      <alignment horizontal="left"/>
    </xf>
    <xf numFmtId="1" fontId="0" fillId="0" borderId="0" xfId="0" applyNumberFormat="1"/>
    <xf numFmtId="1" fontId="1" fillId="0" borderId="0" xfId="0" applyNumberFormat="1" applyFont="1"/>
    <xf numFmtId="0" fontId="7" fillId="2" borderId="0" xfId="0" applyFont="1" applyFill="1"/>
    <xf numFmtId="0" fontId="7" fillId="3" borderId="0" xfId="0" applyFont="1" applyFill="1"/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2CD8A-F40D-094A-AACD-E6EA10A94717}">
  <dimension ref="A1:D23"/>
  <sheetViews>
    <sheetView tabSelected="1" zoomScale="117" zoomScaleNormal="117" workbookViewId="0">
      <selection activeCell="I22" sqref="I22"/>
    </sheetView>
  </sheetViews>
  <sheetFormatPr baseColWidth="10" defaultRowHeight="16" x14ac:dyDescent="0.2"/>
  <cols>
    <col min="1" max="1" width="24" bestFit="1" customWidth="1"/>
    <col min="2" max="2" width="16.6640625" bestFit="1" customWidth="1"/>
    <col min="3" max="3" width="20.5" bestFit="1" customWidth="1"/>
    <col min="4" max="4" width="17.33203125" style="3" bestFit="1" customWidth="1"/>
  </cols>
  <sheetData>
    <row r="1" spans="1:4" x14ac:dyDescent="0.2">
      <c r="A1" s="22" t="s">
        <v>23</v>
      </c>
      <c r="B1" s="22"/>
      <c r="C1" s="22"/>
      <c r="D1" s="22"/>
    </row>
    <row r="2" spans="1:4" x14ac:dyDescent="0.2">
      <c r="A2" s="23" t="s">
        <v>22</v>
      </c>
      <c r="B2" s="24"/>
      <c r="C2" s="24"/>
      <c r="D2" s="25"/>
    </row>
    <row r="3" spans="1:4" x14ac:dyDescent="0.2">
      <c r="A3" s="18" t="s">
        <v>19</v>
      </c>
      <c r="B3" s="19"/>
      <c r="C3" s="20">
        <v>44317</v>
      </c>
      <c r="D3" s="21"/>
    </row>
    <row r="4" spans="1:4" x14ac:dyDescent="0.2">
      <c r="A4" s="5"/>
      <c r="B4" s="5"/>
      <c r="C4" s="5"/>
      <c r="D4" s="6"/>
    </row>
    <row r="5" spans="1:4" x14ac:dyDescent="0.2">
      <c r="A5" s="7" t="s">
        <v>0</v>
      </c>
      <c r="B5" s="8" t="s">
        <v>28</v>
      </c>
      <c r="C5" s="8" t="s">
        <v>25</v>
      </c>
      <c r="D5" s="8">
        <v>31</v>
      </c>
    </row>
    <row r="6" spans="1:4" x14ac:dyDescent="0.2">
      <c r="A6" s="7" t="s">
        <v>20</v>
      </c>
      <c r="B6" s="8">
        <v>4587</v>
      </c>
      <c r="C6" s="8" t="s">
        <v>2</v>
      </c>
      <c r="D6" s="8">
        <v>0</v>
      </c>
    </row>
    <row r="7" spans="1:4" x14ac:dyDescent="0.2">
      <c r="A7" s="7" t="s">
        <v>26</v>
      </c>
      <c r="B7" s="7" t="s">
        <v>29</v>
      </c>
      <c r="C7" s="7" t="s">
        <v>3</v>
      </c>
      <c r="D7" s="8">
        <f>D5-D6</f>
        <v>31</v>
      </c>
    </row>
    <row r="8" spans="1:4" x14ac:dyDescent="0.2">
      <c r="A8" s="7" t="s">
        <v>1</v>
      </c>
      <c r="B8" s="7" t="s">
        <v>30</v>
      </c>
      <c r="C8" s="7" t="s">
        <v>4</v>
      </c>
      <c r="D8" s="8" t="s">
        <v>31</v>
      </c>
    </row>
    <row r="9" spans="1:4" x14ac:dyDescent="0.2">
      <c r="A9" s="7" t="s">
        <v>27</v>
      </c>
      <c r="B9" s="15">
        <v>43924</v>
      </c>
      <c r="C9" s="7" t="s">
        <v>5</v>
      </c>
      <c r="D9" s="8" t="s">
        <v>32</v>
      </c>
    </row>
    <row r="10" spans="1:4" x14ac:dyDescent="0.2">
      <c r="A10" s="7" t="s">
        <v>24</v>
      </c>
      <c r="B10" s="7" t="s">
        <v>34</v>
      </c>
      <c r="C10" s="7"/>
      <c r="D10" s="8"/>
    </row>
    <row r="11" spans="1:4" x14ac:dyDescent="0.2">
      <c r="A11" s="17" t="s">
        <v>6</v>
      </c>
      <c r="B11" s="17"/>
      <c r="C11" s="17" t="s">
        <v>7</v>
      </c>
      <c r="D11" s="17"/>
    </row>
    <row r="12" spans="1:4" x14ac:dyDescent="0.2">
      <c r="A12" s="7" t="s">
        <v>8</v>
      </c>
      <c r="B12" s="9">
        <f>15000*50%</f>
        <v>7500</v>
      </c>
      <c r="C12" s="7" t="s">
        <v>13</v>
      </c>
      <c r="D12" s="9">
        <f>B12*12%</f>
        <v>900</v>
      </c>
    </row>
    <row r="13" spans="1:4" x14ac:dyDescent="0.2">
      <c r="A13" s="7" t="s">
        <v>9</v>
      </c>
      <c r="B13" s="9">
        <f>B12*50%</f>
        <v>3750</v>
      </c>
      <c r="C13" s="7" t="s">
        <v>33</v>
      </c>
      <c r="D13" s="9">
        <f>B17*0.75%</f>
        <v>112.5</v>
      </c>
    </row>
    <row r="14" spans="1:4" x14ac:dyDescent="0.2">
      <c r="A14" s="7" t="s">
        <v>10</v>
      </c>
      <c r="B14" s="9">
        <v>1600</v>
      </c>
      <c r="C14" s="16" t="s">
        <v>14</v>
      </c>
      <c r="D14" s="9">
        <v>0</v>
      </c>
    </row>
    <row r="15" spans="1:4" x14ac:dyDescent="0.2">
      <c r="A15" s="7" t="s">
        <v>11</v>
      </c>
      <c r="B15" s="9">
        <v>1250</v>
      </c>
      <c r="C15" s="7"/>
      <c r="D15" s="9"/>
    </row>
    <row r="16" spans="1:4" x14ac:dyDescent="0.2">
      <c r="A16" s="7" t="s">
        <v>12</v>
      </c>
      <c r="B16" s="9">
        <f>15000-SUM(B12:B15)</f>
        <v>900</v>
      </c>
      <c r="C16" s="7"/>
      <c r="D16" s="9"/>
    </row>
    <row r="17" spans="1:4" x14ac:dyDescent="0.2">
      <c r="A17" s="7" t="s">
        <v>15</v>
      </c>
      <c r="B17" s="9">
        <f>SUM(B12:B16)</f>
        <v>15000</v>
      </c>
      <c r="C17" s="7" t="s">
        <v>16</v>
      </c>
      <c r="D17" s="9">
        <f>SUM(D12:D14)</f>
        <v>1012.5</v>
      </c>
    </row>
    <row r="18" spans="1:4" s="4" customFormat="1" x14ac:dyDescent="0.2">
      <c r="A18" s="17" t="s">
        <v>21</v>
      </c>
      <c r="B18" s="17"/>
      <c r="C18" s="17"/>
      <c r="D18" s="10">
        <f>B17-D17</f>
        <v>13987.5</v>
      </c>
    </row>
    <row r="19" spans="1:4" x14ac:dyDescent="0.2">
      <c r="A19" s="1"/>
      <c r="B19" s="1"/>
      <c r="C19" s="1"/>
      <c r="D19" s="2"/>
    </row>
    <row r="20" spans="1:4" ht="25" customHeight="1" x14ac:dyDescent="0.2">
      <c r="A20" s="11"/>
      <c r="B20" s="12"/>
      <c r="C20" s="12"/>
      <c r="D20" s="11"/>
    </row>
    <row r="21" spans="1:4" x14ac:dyDescent="0.2">
      <c r="A21" s="13" t="s">
        <v>17</v>
      </c>
      <c r="B21" s="12"/>
      <c r="C21" s="1"/>
      <c r="D21" s="14" t="s">
        <v>18</v>
      </c>
    </row>
    <row r="22" spans="1:4" x14ac:dyDescent="0.2">
      <c r="A22" s="1"/>
      <c r="B22" s="1"/>
      <c r="C22" s="1"/>
      <c r="D22" s="2"/>
    </row>
    <row r="23" spans="1:4" x14ac:dyDescent="0.2">
      <c r="A23" s="1"/>
      <c r="B23" s="1"/>
      <c r="C23" s="1"/>
      <c r="D23" s="2"/>
    </row>
  </sheetData>
  <mergeCells count="7">
    <mergeCell ref="A18:C18"/>
    <mergeCell ref="A3:B3"/>
    <mergeCell ref="C3:D3"/>
    <mergeCell ref="A1:D1"/>
    <mergeCell ref="A11:B11"/>
    <mergeCell ref="C11:D11"/>
    <mergeCell ref="A2:D2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5A1F4-30D3-F64F-871C-370F0CFD70A9}">
  <dimension ref="B2:K10"/>
  <sheetViews>
    <sheetView workbookViewId="0">
      <selection activeCell="N21" sqref="N21"/>
    </sheetView>
  </sheetViews>
  <sheetFormatPr baseColWidth="10" defaultRowHeight="16" x14ac:dyDescent="0.2"/>
  <cols>
    <col min="2" max="2" width="24" hidden="1" customWidth="1"/>
    <col min="3" max="4" width="0" hidden="1" customWidth="1"/>
    <col min="5" max="5" width="20.83203125" bestFit="1" customWidth="1"/>
    <col min="7" max="7" width="24" bestFit="1" customWidth="1"/>
    <col min="10" max="10" width="14.83203125" bestFit="1" customWidth="1"/>
  </cols>
  <sheetData>
    <row r="2" spans="2:11" ht="19" x14ac:dyDescent="0.25">
      <c r="B2" s="26" t="s">
        <v>36</v>
      </c>
      <c r="C2" s="26"/>
      <c r="E2" s="39" t="s">
        <v>40</v>
      </c>
      <c r="F2" s="39"/>
      <c r="G2" s="29" t="s">
        <v>37</v>
      </c>
      <c r="H2" s="29"/>
    </row>
    <row r="3" spans="2:11" x14ac:dyDescent="0.2">
      <c r="B3" s="27" t="s">
        <v>8</v>
      </c>
      <c r="C3" s="30">
        <v>7500</v>
      </c>
      <c r="E3" s="33" t="s">
        <v>39</v>
      </c>
      <c r="F3" s="35">
        <v>31</v>
      </c>
      <c r="G3" s="27" t="s">
        <v>8</v>
      </c>
      <c r="H3" s="31">
        <f>C3/F3*F5</f>
        <v>7016.1290322580644</v>
      </c>
      <c r="J3" t="s">
        <v>38</v>
      </c>
      <c r="K3" s="40">
        <f>H3*12%</f>
        <v>841.93548387096769</v>
      </c>
    </row>
    <row r="4" spans="2:11" x14ac:dyDescent="0.2">
      <c r="B4" s="27" t="s">
        <v>9</v>
      </c>
      <c r="C4" s="30">
        <v>3750</v>
      </c>
      <c r="E4" s="34" t="s">
        <v>35</v>
      </c>
      <c r="F4" s="36">
        <v>2</v>
      </c>
      <c r="G4" s="27" t="s">
        <v>9</v>
      </c>
      <c r="H4" s="31">
        <f>C4/F3*F5</f>
        <v>3508.0645161290322</v>
      </c>
      <c r="J4" t="s">
        <v>33</v>
      </c>
      <c r="K4" s="40">
        <f>H8*0.75%</f>
        <v>105.24193548387096</v>
      </c>
    </row>
    <row r="5" spans="2:11" x14ac:dyDescent="0.2">
      <c r="B5" s="27" t="s">
        <v>10</v>
      </c>
      <c r="C5" s="30">
        <v>1600</v>
      </c>
      <c r="E5" s="37" t="s">
        <v>3</v>
      </c>
      <c r="F5" s="38">
        <f>F3-F4</f>
        <v>29</v>
      </c>
      <c r="G5" s="27" t="s">
        <v>10</v>
      </c>
      <c r="H5" s="31">
        <f>C5/F3*F5</f>
        <v>1496.7741935483871</v>
      </c>
      <c r="K5" s="40"/>
    </row>
    <row r="6" spans="2:11" x14ac:dyDescent="0.2">
      <c r="B6" s="27" t="s">
        <v>11</v>
      </c>
      <c r="C6" s="30">
        <v>1250</v>
      </c>
      <c r="G6" s="27" t="s">
        <v>11</v>
      </c>
      <c r="H6" s="31">
        <f>C6/F3*F5</f>
        <v>1169.3548387096773</v>
      </c>
      <c r="K6" s="40"/>
    </row>
    <row r="7" spans="2:11" x14ac:dyDescent="0.2">
      <c r="B7" s="27" t="s">
        <v>12</v>
      </c>
      <c r="C7" s="30">
        <v>900</v>
      </c>
      <c r="G7" s="27" t="s">
        <v>12</v>
      </c>
      <c r="H7" s="31">
        <f>C7/F3*F5</f>
        <v>841.93548387096769</v>
      </c>
      <c r="K7" s="40"/>
    </row>
    <row r="8" spans="2:11" x14ac:dyDescent="0.2">
      <c r="B8" s="27" t="s">
        <v>15</v>
      </c>
      <c r="C8" s="30">
        <v>15000</v>
      </c>
      <c r="G8" s="27" t="s">
        <v>41</v>
      </c>
      <c r="H8" s="32">
        <f>SUM(H3:H7)</f>
        <v>14032.258064516129</v>
      </c>
      <c r="J8" t="s">
        <v>16</v>
      </c>
      <c r="K8" s="41">
        <f>SUM(K3:K4)</f>
        <v>947.17741935483866</v>
      </c>
    </row>
    <row r="9" spans="2:11" x14ac:dyDescent="0.2">
      <c r="B9" s="28"/>
      <c r="C9" s="28"/>
    </row>
    <row r="10" spans="2:11" ht="19" x14ac:dyDescent="0.25">
      <c r="H10" s="43" t="s">
        <v>42</v>
      </c>
      <c r="I10" s="44"/>
      <c r="J10" s="42">
        <f>H8-K8</f>
        <v>13085.08064516129</v>
      </c>
    </row>
  </sheetData>
  <mergeCells count="4">
    <mergeCell ref="B2:C2"/>
    <mergeCell ref="G2:H2"/>
    <mergeCell ref="E2:F2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Salary Breakup When LOPs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2021-05-05T05:59:07Z</dcterms:created>
  <dcterms:modified xsi:type="dcterms:W3CDTF">2021-05-14T12:53:13Z</dcterms:modified>
</cp:coreProperties>
</file>