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8_{9D6735A3-40C3-2C4F-8DD5-076868C3A677}" xr6:coauthVersionLast="47" xr6:coauthVersionMax="47" xr10:uidLastSave="{00000000-0000-0000-0000-000000000000}"/>
  <bookViews>
    <workbookView xWindow="0" yWindow="0" windowWidth="38400" windowHeight="21600" xr2:uid="{B1DC6733-C258-E04A-B047-96B649D60B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B15" i="1" s="1"/>
  <c r="D15" i="1" s="1"/>
  <c r="B16" i="1" l="1"/>
  <c r="B18" i="1"/>
  <c r="B17" i="1"/>
  <c r="B19" i="1" l="1"/>
  <c r="B20" i="1" s="1"/>
  <c r="D16" i="1" l="1"/>
  <c r="D20" i="1" s="1"/>
  <c r="D21" i="1" s="1"/>
  <c r="B22" i="1"/>
</calcChain>
</file>

<file path=xl/sharedStrings.xml><?xml version="1.0" encoding="utf-8"?>
<sst xmlns="http://schemas.openxmlformats.org/spreadsheetml/2006/main" count="35" uniqueCount="35">
  <si>
    <t>Employee ID</t>
  </si>
  <si>
    <t>Designation</t>
  </si>
  <si>
    <t>Department</t>
  </si>
  <si>
    <t>DOJ</t>
  </si>
  <si>
    <t>UAN</t>
  </si>
  <si>
    <t>PF No</t>
  </si>
  <si>
    <t>ESI No</t>
  </si>
  <si>
    <t>Paid Days</t>
  </si>
  <si>
    <t>LOP days</t>
  </si>
  <si>
    <t>Leaves Taken</t>
  </si>
  <si>
    <t>Earnings</t>
  </si>
  <si>
    <t>Deductions</t>
  </si>
  <si>
    <t>Basic Wage</t>
  </si>
  <si>
    <t>HRA</t>
  </si>
  <si>
    <t>Conveyance Allowances</t>
  </si>
  <si>
    <t>Medical Allowances</t>
  </si>
  <si>
    <t>Other Allowances</t>
  </si>
  <si>
    <t>EPF</t>
  </si>
  <si>
    <t>Professional Tax</t>
  </si>
  <si>
    <t>Loan Recovery</t>
  </si>
  <si>
    <t>Total Earnings</t>
  </si>
  <si>
    <t>Total Deductions</t>
  </si>
  <si>
    <t>Bank Name</t>
  </si>
  <si>
    <t>Bank A/C No</t>
  </si>
  <si>
    <t>Employer Signature</t>
  </si>
  <si>
    <t>Employee Signature</t>
  </si>
  <si>
    <t>Total Working Days</t>
  </si>
  <si>
    <t>Net Salary</t>
  </si>
  <si>
    <t>Address of the Company</t>
  </si>
  <si>
    <t>Name of the Employee</t>
  </si>
  <si>
    <t>Gross Wage</t>
  </si>
  <si>
    <t>Pay Slip for</t>
  </si>
  <si>
    <t>ESI/Health Insurance</t>
  </si>
  <si>
    <t>Amount in Words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</si>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</sst>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₹&quot;0"/>
    <numFmt numFmtId="165" formatCode="&quot;₹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4"/>
      <color theme="1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1"/>
      <color theme="1"/>
      <name val="Helvetica"/>
      <family val="2"/>
    </font>
    <font>
      <sz val="9"/>
      <color theme="1"/>
      <name val="Helvetica"/>
      <family val="2"/>
    </font>
    <font>
      <b/>
      <sz val="16"/>
      <color theme="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2" fontId="0" fillId="0" borderId="0" xfId="0" applyNumberFormat="1"/>
    <xf numFmtId="165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0" xfId="0" applyFont="1"/>
    <xf numFmtId="0" fontId="3" fillId="2" borderId="0" xfId="0" applyFont="1" applyFill="1"/>
    <xf numFmtId="0" fontId="5" fillId="2" borderId="0" xfId="0" applyFont="1" applyFill="1"/>
    <xf numFmtId="0" fontId="0" fillId="0" borderId="10" xfId="0" applyBorder="1"/>
    <xf numFmtId="0" fontId="3" fillId="2" borderId="10" xfId="0" applyFont="1" applyFill="1" applyBorder="1"/>
    <xf numFmtId="164" fontId="3" fillId="2" borderId="7" xfId="0" applyNumberFormat="1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4" borderId="4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17" fontId="2" fillId="4" borderId="5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398D8-3E78-8044-96C7-C30841C4E8E5}">
  <sheetPr codeName="Sheet1"/>
  <dimension ref="A1:H27"/>
  <sheetViews>
    <sheetView tabSelected="1" zoomScale="120" zoomScaleNormal="120" zoomScalePageLayoutView="135" workbookViewId="0">
      <selection activeCell="F29" sqref="F29"/>
    </sheetView>
  </sheetViews>
  <sheetFormatPr baseColWidth="10" defaultRowHeight="16" x14ac:dyDescent="0.2"/>
  <cols>
    <col min="1" max="1" width="26" bestFit="1" customWidth="1"/>
    <col min="2" max="2" width="14.6640625" customWidth="1"/>
    <col min="3" max="3" width="19.5" bestFit="1" customWidth="1"/>
    <col min="4" max="4" width="20.1640625" customWidth="1"/>
  </cols>
  <sheetData>
    <row r="1" spans="1:8" ht="21" x14ac:dyDescent="0.25">
      <c r="A1" s="23" t="s">
        <v>34</v>
      </c>
      <c r="B1" s="24"/>
      <c r="C1" s="24"/>
      <c r="D1" s="25"/>
    </row>
    <row r="2" spans="1:8" x14ac:dyDescent="0.2">
      <c r="A2" s="27" t="s">
        <v>28</v>
      </c>
      <c r="B2" s="28"/>
      <c r="C2" s="28"/>
      <c r="D2" s="29"/>
    </row>
    <row r="3" spans="1:8" ht="18" x14ac:dyDescent="0.2">
      <c r="A3" s="33" t="s">
        <v>31</v>
      </c>
      <c r="B3" s="34"/>
      <c r="C3" s="35">
        <v>45017</v>
      </c>
      <c r="D3" s="36"/>
    </row>
    <row r="4" spans="1:8" x14ac:dyDescent="0.2">
      <c r="A4" s="4"/>
      <c r="B4" s="4"/>
      <c r="C4" s="4"/>
      <c r="D4" s="4"/>
    </row>
    <row r="5" spans="1:8" x14ac:dyDescent="0.2">
      <c r="A5" s="4" t="s">
        <v>29</v>
      </c>
      <c r="B5" s="5"/>
      <c r="C5" s="4" t="s">
        <v>4</v>
      </c>
      <c r="D5" s="4"/>
    </row>
    <row r="6" spans="1:8" x14ac:dyDescent="0.2">
      <c r="A6" s="4" t="s">
        <v>0</v>
      </c>
      <c r="B6" s="5"/>
      <c r="C6" s="4" t="s">
        <v>5</v>
      </c>
      <c r="D6" s="4"/>
    </row>
    <row r="7" spans="1:8" x14ac:dyDescent="0.2">
      <c r="A7" s="4" t="s">
        <v>1</v>
      </c>
      <c r="B7" s="5"/>
      <c r="C7" s="4" t="s">
        <v>6</v>
      </c>
      <c r="D7" s="4"/>
    </row>
    <row r="8" spans="1:8" x14ac:dyDescent="0.2">
      <c r="A8" s="4" t="s">
        <v>2</v>
      </c>
      <c r="B8" s="5"/>
      <c r="C8" s="4" t="s">
        <v>22</v>
      </c>
      <c r="D8" s="4"/>
    </row>
    <row r="9" spans="1:8" x14ac:dyDescent="0.2">
      <c r="A9" s="4" t="s">
        <v>3</v>
      </c>
      <c r="B9" s="5"/>
      <c r="C9" s="4" t="s">
        <v>23</v>
      </c>
      <c r="D9" s="4"/>
    </row>
    <row r="10" spans="1:8" x14ac:dyDescent="0.2">
      <c r="A10" s="4" t="s">
        <v>30</v>
      </c>
      <c r="B10" s="16">
        <v>21000</v>
      </c>
      <c r="C10" s="4"/>
      <c r="D10" s="4"/>
    </row>
    <row r="11" spans="1:8" x14ac:dyDescent="0.2">
      <c r="A11" s="4" t="s">
        <v>26</v>
      </c>
      <c r="B11" s="16">
        <v>30</v>
      </c>
      <c r="C11" s="4" t="s">
        <v>7</v>
      </c>
      <c r="D11" s="5">
        <f>B11-B12</f>
        <v>30</v>
      </c>
    </row>
    <row r="12" spans="1:8" x14ac:dyDescent="0.2">
      <c r="A12" s="4" t="s">
        <v>8</v>
      </c>
      <c r="B12" s="16">
        <v>0</v>
      </c>
      <c r="C12" s="4" t="s">
        <v>9</v>
      </c>
      <c r="D12" s="5"/>
      <c r="H12" s="2"/>
    </row>
    <row r="13" spans="1:8" x14ac:dyDescent="0.2">
      <c r="A13" s="30"/>
      <c r="B13" s="31"/>
      <c r="C13" s="31"/>
      <c r="D13" s="32"/>
    </row>
    <row r="14" spans="1:8" x14ac:dyDescent="0.2">
      <c r="A14" s="26" t="s">
        <v>10</v>
      </c>
      <c r="B14" s="26"/>
      <c r="C14" s="26" t="s">
        <v>11</v>
      </c>
      <c r="D14" s="26"/>
    </row>
    <row r="15" spans="1:8" x14ac:dyDescent="0.2">
      <c r="A15" s="12" t="s">
        <v>12</v>
      </c>
      <c r="B15" s="14">
        <f>(B10/B11)*D11*45%</f>
        <v>9450</v>
      </c>
      <c r="C15" s="9" t="s">
        <v>17</v>
      </c>
      <c r="D15" s="13">
        <f>IF(B15&gt;=15000,15000*12%,B15*12%)</f>
        <v>1134</v>
      </c>
    </row>
    <row r="16" spans="1:8" x14ac:dyDescent="0.2">
      <c r="A16" s="12" t="s">
        <v>13</v>
      </c>
      <c r="B16" s="13">
        <f>B15*40%</f>
        <v>3780</v>
      </c>
      <c r="C16" s="10" t="s">
        <v>32</v>
      </c>
      <c r="D16" s="13">
        <f>IF(B10&lt;=21000,B20*0.75%,0)</f>
        <v>157.5</v>
      </c>
    </row>
    <row r="17" spans="1:7" x14ac:dyDescent="0.2">
      <c r="A17" s="12" t="s">
        <v>14</v>
      </c>
      <c r="B17" s="13">
        <f>(1600/B11)*D11</f>
        <v>1600</v>
      </c>
      <c r="C17" s="9" t="s">
        <v>18</v>
      </c>
      <c r="D17" s="13">
        <v>0</v>
      </c>
    </row>
    <row r="18" spans="1:7" x14ac:dyDescent="0.2">
      <c r="A18" s="12" t="s">
        <v>15</v>
      </c>
      <c r="B18" s="13">
        <f>(1250/B11)*D11</f>
        <v>1250</v>
      </c>
      <c r="C18" s="9" t="s">
        <v>19</v>
      </c>
      <c r="D18" s="13">
        <v>0</v>
      </c>
      <c r="F18" s="3"/>
    </row>
    <row r="19" spans="1:7" x14ac:dyDescent="0.2">
      <c r="A19" s="12" t="s">
        <v>16</v>
      </c>
      <c r="B19" s="13">
        <f>(B10/B11)*D11-SUM(B15:B18)</f>
        <v>4920</v>
      </c>
      <c r="C19" s="9"/>
      <c r="D19" s="13"/>
    </row>
    <row r="20" spans="1:7" x14ac:dyDescent="0.2">
      <c r="A20" s="20" t="s">
        <v>20</v>
      </c>
      <c r="B20" s="21">
        <f>SUM(B15:B19)</f>
        <v>21000</v>
      </c>
      <c r="C20" s="20" t="s">
        <v>21</v>
      </c>
      <c r="D20" s="21">
        <f>SUM(D15:D19)</f>
        <v>1291.5</v>
      </c>
      <c r="G20" s="11"/>
    </row>
    <row r="21" spans="1:7" x14ac:dyDescent="0.2">
      <c r="A21" s="26" t="s">
        <v>27</v>
      </c>
      <c r="B21" s="26"/>
      <c r="C21" s="26"/>
      <c r="D21" s="6">
        <f>B20-D20</f>
        <v>19708.5</v>
      </c>
    </row>
    <row r="22" spans="1:7" x14ac:dyDescent="0.2">
      <c r="A22" s="15" t="s">
        <v>33</v>
      </c>
      <c r="B22" s="22" t="e">
        <f ca="1">SpellNumber(D21)</f>
        <v>#NAME?</v>
      </c>
      <c r="C22" s="22"/>
      <c r="D22" s="22"/>
    </row>
    <row r="23" spans="1:7" x14ac:dyDescent="0.2">
      <c r="A23" s="17"/>
      <c r="B23" s="18"/>
      <c r="C23" s="18"/>
      <c r="D23" s="18"/>
    </row>
    <row r="24" spans="1:7" x14ac:dyDescent="0.2">
      <c r="A24" s="7"/>
      <c r="B24" s="8"/>
      <c r="C24" s="8"/>
      <c r="D24" s="7"/>
    </row>
    <row r="25" spans="1:7" x14ac:dyDescent="0.2">
      <c r="A25" s="19" t="s">
        <v>24</v>
      </c>
      <c r="B25" s="8"/>
      <c r="C25" s="8"/>
      <c r="D25" s="19" t="s">
        <v>25</v>
      </c>
    </row>
    <row r="26" spans="1:7" x14ac:dyDescent="0.2">
      <c r="A26" s="1"/>
      <c r="B26" s="1"/>
      <c r="C26" s="1"/>
      <c r="D26" s="1"/>
    </row>
    <row r="27" spans="1:7" x14ac:dyDescent="0.2">
      <c r="A27" s="1"/>
      <c r="B27" s="1"/>
      <c r="C27" s="1"/>
      <c r="D27" s="1"/>
    </row>
  </sheetData>
  <mergeCells count="9">
    <mergeCell ref="B22:D22"/>
    <mergeCell ref="A1:D1"/>
    <mergeCell ref="A14:B14"/>
    <mergeCell ref="C14:D14"/>
    <mergeCell ref="A21:C21"/>
    <mergeCell ref="A2:D2"/>
    <mergeCell ref="A13:D13"/>
    <mergeCell ref="A3:B3"/>
    <mergeCell ref="C3:D3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rajesh</cp:lastModifiedBy>
  <dcterms:created xsi:type="dcterms:W3CDTF">2021-05-05T16:13:57Z</dcterms:created>
  <dcterms:modified xsi:type="dcterms:W3CDTF">2023-04-11T18:47:25Z</dcterms:modified>
</cp:coreProperties>
</file>